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2.財政G\財政状況の公表\R2下半期\03HP用\R2下修正版\"/>
    </mc:Choice>
  </mc:AlternateContent>
  <bookViews>
    <workbookView xWindow="5925" yWindow="75" windowWidth="24045" windowHeight="12195" tabRatio="694"/>
  </bookViews>
  <sheets>
    <sheet name="予算の概要" sheetId="1" r:id="rId1"/>
    <sheet name="歳入　一般" sheetId="2" r:id="rId2"/>
    <sheet name="歳出　一般" sheetId="3" r:id="rId3"/>
    <sheet name="特別会計 " sheetId="8" r:id="rId4"/>
    <sheet name="市税" sheetId="13" r:id="rId5"/>
  </sheets>
  <definedNames>
    <definedName name="_xlnm.Print_Area" localSheetId="2">'歳出　一般'!$A$1:$F$21</definedName>
    <definedName name="_xlnm.Print_Area" localSheetId="1">'歳入　一般'!$A$1:$F$28</definedName>
    <definedName name="_xlnm.Print_Area" localSheetId="4">市税!$A$1:$E$22</definedName>
    <definedName name="_xlnm.Print_Area" localSheetId="3">'特別会計 '!$A$1:$D$17</definedName>
    <definedName name="_xlnm.Print_Area" localSheetId="0">予算の概要!$A$1:$D$17</definedName>
  </definedNames>
  <calcPr calcId="152511"/>
</workbook>
</file>

<file path=xl/calcChain.xml><?xml version="1.0" encoding="utf-8"?>
<calcChain xmlns="http://schemas.openxmlformats.org/spreadsheetml/2006/main">
  <c r="A9" i="2" l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8" i="2"/>
  <c r="C16" i="1" l="1"/>
  <c r="C6" i="1"/>
  <c r="C10" i="1" l="1"/>
  <c r="C12" i="1"/>
  <c r="C14" i="1"/>
  <c r="C8" i="1"/>
</calcChain>
</file>

<file path=xl/sharedStrings.xml><?xml version="1.0" encoding="utf-8"?>
<sst xmlns="http://schemas.openxmlformats.org/spreadsheetml/2006/main" count="105" uniqueCount="92">
  <si>
    <t>１　一般会計及び特別会計</t>
  </si>
  <si>
    <t>予算額</t>
  </si>
  <si>
    <t>補正額</t>
  </si>
  <si>
    <t>予算現額</t>
  </si>
  <si>
    <t>一般会計</t>
  </si>
  <si>
    <t>国民健康保険</t>
  </si>
  <si>
    <t>特別会計</t>
  </si>
  <si>
    <t>住宅新築資金等</t>
  </si>
  <si>
    <t>貸付事業特別会計</t>
  </si>
  <si>
    <t>款</t>
  </si>
  <si>
    <t>収入済額</t>
  </si>
  <si>
    <t>市税</t>
  </si>
  <si>
    <t>地方譲与税</t>
  </si>
  <si>
    <t>利子割交付金</t>
  </si>
  <si>
    <t>地方交付税</t>
  </si>
  <si>
    <t>国庫支出金</t>
  </si>
  <si>
    <t>県支出金</t>
  </si>
  <si>
    <t>財産収入</t>
  </si>
  <si>
    <t>繰入金</t>
  </si>
  <si>
    <t>繰越金</t>
  </si>
  <si>
    <t>諸収入</t>
  </si>
  <si>
    <t>市債</t>
  </si>
  <si>
    <t>合計</t>
  </si>
  <si>
    <t>歳出</t>
  </si>
  <si>
    <t>支出済額</t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</si>
  <si>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</si>
  <si>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</si>
  <si>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</si>
  <si>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</si>
  <si>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</si>
  <si>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</si>
  <si>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</si>
  <si>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</si>
  <si>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</si>
  <si>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</si>
  <si>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公債費</t>
  </si>
  <si>
    <t>諸支出金</t>
  </si>
  <si>
    <t>予備費</t>
  </si>
  <si>
    <t>合　　計</t>
  </si>
  <si>
    <t>特別会計名</t>
  </si>
  <si>
    <t>一人当たり</t>
  </si>
  <si>
    <t>円</t>
  </si>
  <si>
    <t>一世帯当たり</t>
  </si>
  <si>
    <t>(単位　円)</t>
  </si>
  <si>
    <t>構成比</t>
  </si>
  <si>
    <t>市民税</t>
  </si>
  <si>
    <t>固定資産税</t>
  </si>
  <si>
    <t>軽自動車税</t>
  </si>
  <si>
    <t>市たばこ税</t>
  </si>
  <si>
    <t>市税合計</t>
  </si>
  <si>
    <t>介護保険特別会計</t>
    <rPh sb="0" eb="2">
      <t>カイゴ</t>
    </rPh>
    <rPh sb="2" eb="4">
      <t>ホケン</t>
    </rPh>
    <phoneticPr fontId="2"/>
  </si>
  <si>
    <t>介護保険</t>
  </si>
  <si>
    <t>（単位　円）</t>
    <rPh sb="1" eb="3">
      <t>タンイ</t>
    </rPh>
    <rPh sb="4" eb="5">
      <t>センエン</t>
    </rPh>
    <phoneticPr fontId="2"/>
  </si>
  <si>
    <t>コミュニティ･プラ</t>
    <phoneticPr fontId="2"/>
  </si>
  <si>
    <t>寄附金</t>
    <rPh sb="0" eb="2">
      <t>キフ</t>
    </rPh>
    <phoneticPr fontId="2"/>
  </si>
  <si>
    <t>（３）特別会計予算執行状況</t>
    <rPh sb="3" eb="5">
      <t>トクベツ</t>
    </rPh>
    <rPh sb="5" eb="7">
      <t>カイケイ</t>
    </rPh>
    <rPh sb="7" eb="9">
      <t>ヨサン</t>
    </rPh>
    <rPh sb="9" eb="11">
      <t>シッコウ</t>
    </rPh>
    <rPh sb="11" eb="13">
      <t>ジョウキョウ</t>
    </rPh>
    <phoneticPr fontId="3"/>
  </si>
  <si>
    <t>分担金及び
負担金</t>
    <phoneticPr fontId="2"/>
  </si>
  <si>
    <t>（４）市税負担状況</t>
    <phoneticPr fontId="2"/>
  </si>
  <si>
    <t>（単位　円）</t>
    <rPh sb="4" eb="5">
      <t>エン</t>
    </rPh>
    <phoneticPr fontId="2"/>
  </si>
  <si>
    <t>ント事業特別会計</t>
    <rPh sb="2" eb="4">
      <t>ジギョウ</t>
    </rPh>
    <rPh sb="4" eb="6">
      <t>トクベツ</t>
    </rPh>
    <rPh sb="6" eb="8">
      <t>カイケイ</t>
    </rPh>
    <phoneticPr fontId="2"/>
  </si>
  <si>
    <t>歳入</t>
    <rPh sb="0" eb="2">
      <t>サイニュウ</t>
    </rPh>
    <phoneticPr fontId="2"/>
  </si>
  <si>
    <t>10/1～3/31</t>
    <phoneticPr fontId="2"/>
  </si>
  <si>
    <t>構成比</t>
    <phoneticPr fontId="2"/>
  </si>
  <si>
    <t>下半期収入済額</t>
    <rPh sb="0" eb="3">
      <t>シモハンキ</t>
    </rPh>
    <rPh sb="3" eb="5">
      <t>シュウニュウ</t>
    </rPh>
    <rPh sb="5" eb="6">
      <t>スミ</t>
    </rPh>
    <rPh sb="6" eb="7">
      <t>ガク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</si>
  <si>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</si>
  <si>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下半期支出済額</t>
    <rPh sb="0" eb="3">
      <t>シモハンキ</t>
    </rPh>
    <rPh sb="3" eb="5">
      <t>シシュツ</t>
    </rPh>
    <rPh sb="5" eb="6">
      <t>スミ</t>
    </rPh>
    <rPh sb="6" eb="7">
      <t>ガク</t>
    </rPh>
    <phoneticPr fontId="2"/>
  </si>
  <si>
    <t>（単位　円）</t>
    <phoneticPr fontId="3"/>
  </si>
  <si>
    <t>下半期収入済額</t>
    <rPh sb="0" eb="3">
      <t>シモハンキ</t>
    </rPh>
    <rPh sb="3" eb="5">
      <t>シュウニュウ</t>
    </rPh>
    <rPh sb="5" eb="6">
      <t>スミ</t>
    </rPh>
    <rPh sb="6" eb="7">
      <t>ガク</t>
    </rPh>
    <phoneticPr fontId="3"/>
  </si>
  <si>
    <t>下半期支出済額</t>
    <rPh sb="0" eb="3">
      <t>シモハンキ</t>
    </rPh>
    <rPh sb="3" eb="5">
      <t>シシュツ</t>
    </rPh>
    <rPh sb="5" eb="6">
      <t>スミ</t>
    </rPh>
    <rPh sb="6" eb="7">
      <t>ガク</t>
    </rPh>
    <phoneticPr fontId="3"/>
  </si>
  <si>
    <t>住宅新築資金等
貸付事業</t>
    <phoneticPr fontId="3"/>
  </si>
  <si>
    <t>都市計画税</t>
    <rPh sb="0" eb="2">
      <t>トシ</t>
    </rPh>
    <rPh sb="2" eb="4">
      <t>ケイカク</t>
    </rPh>
    <rPh sb="4" eb="5">
      <t>ゼイ</t>
    </rPh>
    <phoneticPr fontId="2"/>
  </si>
  <si>
    <t>（１）予算の概要</t>
    <rPh sb="3" eb="5">
      <t>ヨサン</t>
    </rPh>
    <rPh sb="6" eb="8">
      <t>ガイヨウ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</si>
  <si>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</si>
  <si>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コミュニティ・
プラント事業</t>
    <phoneticPr fontId="3"/>
  </si>
  <si>
    <t>後期高齢者医療</t>
    <rPh sb="0" eb="2">
      <t>コウキ</t>
    </rPh>
    <rPh sb="2" eb="5">
      <t>コウレイシャ</t>
    </rPh>
    <rPh sb="5" eb="7">
      <t>イリョウ</t>
    </rPh>
    <phoneticPr fontId="2"/>
  </si>
  <si>
    <t>特別会計</t>
    <rPh sb="0" eb="2">
      <t>トクベツ</t>
    </rPh>
    <rPh sb="2" eb="4">
      <t>カイケイ</t>
    </rPh>
    <phoneticPr fontId="2"/>
  </si>
  <si>
    <t>後期高齢者医療</t>
    <rPh sb="0" eb="2">
      <t>コウキ</t>
    </rPh>
    <rPh sb="2" eb="5">
      <t>コウレイシャ</t>
    </rPh>
    <rPh sb="5" eb="7">
      <t>イリョウ</t>
    </rPh>
    <phoneticPr fontId="3"/>
  </si>
  <si>
    <t>(R2.9.30現在)</t>
    <phoneticPr fontId="2"/>
  </si>
  <si>
    <t>(R3.3.31現在)</t>
    <phoneticPr fontId="2"/>
  </si>
  <si>
    <t>（２）一般会計予算執行状況(R2.10.1～R3.3.31)</t>
    <phoneticPr fontId="2"/>
  </si>
  <si>
    <t>株式等譲渡
所得割交付金</t>
    <phoneticPr fontId="2"/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</si>
  <si>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</si>
  <si>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>地方消費税
交付金</t>
    <phoneticPr fontId="2"/>
  </si>
  <si>
    <t>自動車取得税
交付金</t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</si>
  <si>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3"/>
  </si>
  <si>
    <t>交通安全対策
特別交付金</t>
    <phoneticPr fontId="2"/>
  </si>
  <si>
    <t>使用料及び
手数料</t>
    <phoneticPr fontId="2"/>
  </si>
  <si>
    <t>R3．3．31現在</t>
    <rPh sb="7" eb="9">
      <t>ゲンザイ</t>
    </rPh>
    <phoneticPr fontId="2"/>
  </si>
  <si>
    <t>R3．3．31現在</t>
  </si>
  <si>
    <t xml:space="preserve"> 令和３年３月３１日現在の人口、世帯数</t>
    <rPh sb="1" eb="3">
      <t>レイワ</t>
    </rPh>
    <phoneticPr fontId="2"/>
  </si>
  <si>
    <t>（住民基本台帳）</t>
    <phoneticPr fontId="2"/>
  </si>
  <si>
    <t>　　人口　61,415人　　　世帯　26,728世帯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</si>
</sst>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%"/>
    <numFmt numFmtId="177" formatCode="#,##0.00000"/>
    <numFmt numFmtId="178" formatCode="#,##0;&quot;△ &quot;#,##0"/>
    <numFmt numFmtId="179" formatCode="0.0000000_ "/>
    <numFmt numFmtId="180" formatCode="0.0_ "/>
    <numFmt numFmtId="181" formatCode="0.00000000_ "/>
    <numFmt numFmtId="182" formatCode="0.0_);[Red]\(0.0\)"/>
    <numFmt numFmtId="183" formatCode="0_);[Red]\(0\)"/>
    <numFmt numFmtId="184" formatCode="0.00_ "/>
  </numFmts>
  <fonts count="13">
    <font>
      <sz val="9"/>
      <name val="明朝"/>
      <family val="1"/>
      <charset val="128"/>
    </font>
    <font>
      <sz val="9"/>
      <name val="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4"/>
      <name val="明朝"/>
      <family val="1"/>
      <charset val="128"/>
    </font>
    <font>
      <b/>
      <sz val="14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6"/>
      <name val="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6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178" fontId="4" fillId="0" borderId="0" xfId="0" applyNumberFormat="1" applyFont="1"/>
    <xf numFmtId="0" fontId="4" fillId="0" borderId="0" xfId="0" applyFont="1" applyAlignment="1">
      <alignment horizontal="right" vertical="top"/>
    </xf>
    <xf numFmtId="0" fontId="4" fillId="0" borderId="1" xfId="0" applyFont="1" applyBorder="1"/>
    <xf numFmtId="0" fontId="4" fillId="0" borderId="2" xfId="0" applyFont="1" applyBorder="1" applyAlignment="1">
      <alignment horizontal="distributed" vertical="distributed"/>
    </xf>
    <xf numFmtId="178" fontId="4" fillId="0" borderId="3" xfId="0" applyNumberFormat="1" applyFont="1" applyBorder="1" applyAlignment="1">
      <alignment horizontal="distributed" vertical="distributed"/>
    </xf>
    <xf numFmtId="0" fontId="4" fillId="0" borderId="4" xfId="0" applyFont="1" applyBorder="1" applyAlignment="1">
      <alignment horizontal="distributed" vertical="distributed"/>
    </xf>
    <xf numFmtId="0" fontId="4" fillId="0" borderId="5" xfId="0" applyFont="1" applyBorder="1"/>
    <xf numFmtId="0" fontId="4" fillId="0" borderId="6" xfId="0" applyFont="1" applyBorder="1" applyAlignment="1">
      <alignment horizontal="right"/>
    </xf>
    <xf numFmtId="178" fontId="4" fillId="0" borderId="7" xfId="0" applyNumberFormat="1" applyFont="1" applyBorder="1"/>
    <xf numFmtId="0" fontId="4" fillId="0" borderId="8" xfId="0" applyFont="1" applyBorder="1" applyAlignment="1">
      <alignment horizontal="right"/>
    </xf>
    <xf numFmtId="0" fontId="4" fillId="0" borderId="9" xfId="0" applyFont="1" applyBorder="1" applyAlignment="1">
      <alignment horizontal="distributed" vertical="distributed"/>
    </xf>
    <xf numFmtId="0" fontId="4" fillId="0" borderId="11" xfId="0" applyFont="1" applyBorder="1" applyAlignment="1">
      <alignment horizontal="distributed" vertical="distributed"/>
    </xf>
    <xf numFmtId="0" fontId="4" fillId="0" borderId="12" xfId="0" applyFont="1" applyBorder="1" applyAlignment="1">
      <alignment horizontal="distributed" vertical="distributed"/>
    </xf>
    <xf numFmtId="0" fontId="4" fillId="0" borderId="5" xfId="0" applyFont="1" applyBorder="1" applyAlignment="1">
      <alignment horizontal="distributed" vertical="distributed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distributed" vertical="center"/>
    </xf>
    <xf numFmtId="38" fontId="4" fillId="0" borderId="0" xfId="1" applyFont="1" applyBorder="1" applyAlignment="1">
      <alignment vertical="center"/>
    </xf>
    <xf numFmtId="179" fontId="4" fillId="0" borderId="0" xfId="0" applyNumberFormat="1" applyFont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distributed" vertical="center"/>
    </xf>
    <xf numFmtId="0" fontId="6" fillId="0" borderId="21" xfId="0" applyFont="1" applyBorder="1" applyAlignment="1">
      <alignment horizontal="distributed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distributed" vertical="center"/>
    </xf>
    <xf numFmtId="0" fontId="6" fillId="0" borderId="6" xfId="0" applyFont="1" applyBorder="1" applyAlignment="1">
      <alignment vertical="center"/>
    </xf>
    <xf numFmtId="0" fontId="6" fillId="0" borderId="15" xfId="0" applyFont="1" applyBorder="1" applyAlignment="1">
      <alignment horizontal="distributed" vertical="center"/>
    </xf>
    <xf numFmtId="38" fontId="6" fillId="0" borderId="6" xfId="1" applyFont="1" applyBorder="1" applyAlignment="1">
      <alignment vertical="center"/>
    </xf>
    <xf numFmtId="38" fontId="6" fillId="0" borderId="15" xfId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38" fontId="6" fillId="0" borderId="26" xfId="1" applyFont="1" applyBorder="1" applyAlignment="1">
      <alignment vertical="center"/>
    </xf>
    <xf numFmtId="2" fontId="4" fillId="0" borderId="0" xfId="0" applyNumberFormat="1" applyFont="1" applyAlignment="1">
      <alignment vertical="center"/>
    </xf>
    <xf numFmtId="0" fontId="4" fillId="0" borderId="27" xfId="0" applyFont="1" applyBorder="1" applyAlignment="1">
      <alignment horizontal="distributed" vertical="center"/>
    </xf>
    <xf numFmtId="0" fontId="4" fillId="0" borderId="19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30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1" xfId="0" applyFont="1" applyBorder="1" applyAlignment="1">
      <alignment horizontal="distributed" vertical="center"/>
    </xf>
    <xf numFmtId="0" fontId="4" fillId="0" borderId="0" xfId="0" applyFont="1" applyBorder="1"/>
    <xf numFmtId="0" fontId="6" fillId="0" borderId="33" xfId="0" applyFont="1" applyBorder="1" applyAlignment="1">
      <alignment horizontal="distributed" vertical="center"/>
    </xf>
    <xf numFmtId="0" fontId="6" fillId="0" borderId="36" xfId="0" applyFont="1" applyBorder="1" applyAlignment="1">
      <alignment vertical="center"/>
    </xf>
    <xf numFmtId="0" fontId="6" fillId="0" borderId="37" xfId="0" applyFont="1" applyBorder="1" applyAlignment="1">
      <alignment horizontal="distributed" vertical="center"/>
    </xf>
    <xf numFmtId="176" fontId="6" fillId="0" borderId="38" xfId="0" applyNumberFormat="1" applyFont="1" applyBorder="1" applyAlignment="1">
      <alignment vertical="center"/>
    </xf>
    <xf numFmtId="180" fontId="4" fillId="0" borderId="0" xfId="0" applyNumberFormat="1" applyFont="1" applyAlignment="1">
      <alignment vertical="center"/>
    </xf>
    <xf numFmtId="182" fontId="4" fillId="0" borderId="0" xfId="0" applyNumberFormat="1" applyFont="1" applyAlignment="1">
      <alignment vertical="center"/>
    </xf>
    <xf numFmtId="176" fontId="4" fillId="0" borderId="39" xfId="0" applyNumberFormat="1" applyFont="1" applyBorder="1" applyAlignment="1">
      <alignment vertical="center"/>
    </xf>
    <xf numFmtId="0" fontId="4" fillId="0" borderId="40" xfId="0" applyFont="1" applyFill="1" applyBorder="1" applyAlignment="1">
      <alignment vertical="center"/>
    </xf>
    <xf numFmtId="0" fontId="4" fillId="0" borderId="41" xfId="0" applyFont="1" applyFill="1" applyBorder="1" applyAlignment="1">
      <alignment vertical="center"/>
    </xf>
    <xf numFmtId="0" fontId="4" fillId="0" borderId="42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4" fillId="0" borderId="43" xfId="0" applyFont="1" applyFill="1" applyBorder="1" applyAlignment="1">
      <alignment vertical="center"/>
    </xf>
    <xf numFmtId="0" fontId="4" fillId="0" borderId="28" xfId="0" applyFont="1" applyFill="1" applyBorder="1" applyAlignment="1">
      <alignment horizontal="distributed" vertical="center"/>
    </xf>
    <xf numFmtId="0" fontId="4" fillId="0" borderId="0" xfId="0" applyNumberFormat="1" applyFont="1" applyAlignment="1">
      <alignment vertical="center"/>
    </xf>
    <xf numFmtId="0" fontId="4" fillId="2" borderId="0" xfId="0" applyFont="1" applyFill="1" applyAlignment="1">
      <alignment vertical="center"/>
    </xf>
    <xf numFmtId="182" fontId="4" fillId="2" borderId="0" xfId="0" applyNumberFormat="1" applyFont="1" applyFill="1" applyAlignment="1">
      <alignment vertical="center"/>
    </xf>
    <xf numFmtId="0" fontId="4" fillId="2" borderId="0" xfId="0" applyFont="1" applyFill="1" applyBorder="1" applyAlignment="1">
      <alignment horizontal="distributed" vertical="center"/>
    </xf>
    <xf numFmtId="177" fontId="4" fillId="2" borderId="0" xfId="0" applyNumberFormat="1" applyFont="1" applyFill="1" applyAlignment="1">
      <alignment vertical="center"/>
    </xf>
    <xf numFmtId="180" fontId="4" fillId="2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38" fontId="4" fillId="0" borderId="0" xfId="0" applyNumberFormat="1" applyFont="1"/>
    <xf numFmtId="38" fontId="6" fillId="0" borderId="0" xfId="0" applyNumberFormat="1" applyFont="1"/>
    <xf numFmtId="0" fontId="4" fillId="0" borderId="0" xfId="0" applyNumberFormat="1" applyFont="1" applyFill="1" applyAlignment="1">
      <alignment vertical="center"/>
    </xf>
    <xf numFmtId="183" fontId="4" fillId="3" borderId="0" xfId="0" applyNumberFormat="1" applyFont="1" applyFill="1" applyAlignment="1">
      <alignment vertical="center"/>
    </xf>
    <xf numFmtId="180" fontId="4" fillId="0" borderId="0" xfId="0" applyNumberFormat="1" applyFont="1" applyFill="1" applyAlignment="1">
      <alignment vertical="center"/>
    </xf>
    <xf numFmtId="181" fontId="4" fillId="0" borderId="0" xfId="0" applyNumberFormat="1" applyFont="1" applyAlignment="1">
      <alignment vertical="center"/>
    </xf>
    <xf numFmtId="0" fontId="4" fillId="0" borderId="31" xfId="0" applyFont="1" applyFill="1" applyBorder="1" applyAlignment="1">
      <alignment vertical="center"/>
    </xf>
    <xf numFmtId="0" fontId="4" fillId="0" borderId="46" xfId="0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38" fontId="4" fillId="0" borderId="28" xfId="1" applyFont="1" applyFill="1" applyBorder="1" applyAlignment="1">
      <alignment vertical="center"/>
    </xf>
    <xf numFmtId="176" fontId="4" fillId="0" borderId="28" xfId="0" applyNumberFormat="1" applyFont="1" applyFill="1" applyBorder="1" applyAlignment="1">
      <alignment vertical="center"/>
    </xf>
    <xf numFmtId="38" fontId="4" fillId="0" borderId="18" xfId="1" applyFont="1" applyFill="1" applyBorder="1" applyAlignment="1">
      <alignment vertical="center"/>
    </xf>
    <xf numFmtId="38" fontId="4" fillId="0" borderId="22" xfId="1" applyFont="1" applyFill="1" applyBorder="1" applyAlignment="1">
      <alignment vertical="center"/>
    </xf>
    <xf numFmtId="38" fontId="4" fillId="0" borderId="45" xfId="1" applyFont="1" applyFill="1" applyBorder="1" applyAlignment="1">
      <alignment vertical="center"/>
    </xf>
    <xf numFmtId="38" fontId="4" fillId="0" borderId="29" xfId="1" applyFont="1" applyFill="1" applyBorder="1" applyAlignment="1">
      <alignment vertical="center"/>
    </xf>
    <xf numFmtId="38" fontId="4" fillId="0" borderId="44" xfId="1" applyFont="1" applyFill="1" applyBorder="1" applyAlignment="1">
      <alignment vertical="center"/>
    </xf>
    <xf numFmtId="38" fontId="6" fillId="0" borderId="16" xfId="1" applyFont="1" applyFill="1" applyBorder="1" applyAlignment="1">
      <alignment vertical="center"/>
    </xf>
    <xf numFmtId="176" fontId="6" fillId="0" borderId="18" xfId="0" applyNumberFormat="1" applyFont="1" applyFill="1" applyBorder="1" applyAlignment="1">
      <alignment horizontal="right" vertical="center"/>
    </xf>
    <xf numFmtId="38" fontId="6" fillId="0" borderId="17" xfId="1" applyFont="1" applyFill="1" applyBorder="1" applyAlignment="1">
      <alignment vertical="center"/>
    </xf>
    <xf numFmtId="38" fontId="6" fillId="0" borderId="19" xfId="1" applyFont="1" applyFill="1" applyBorder="1" applyAlignment="1">
      <alignment vertical="center"/>
    </xf>
    <xf numFmtId="38" fontId="6" fillId="0" borderId="20" xfId="1" applyFont="1" applyFill="1" applyBorder="1" applyAlignment="1">
      <alignment vertical="center"/>
    </xf>
    <xf numFmtId="38" fontId="6" fillId="0" borderId="21" xfId="1" applyFont="1" applyFill="1" applyBorder="1" applyAlignment="1">
      <alignment vertical="center"/>
    </xf>
    <xf numFmtId="38" fontId="6" fillId="0" borderId="10" xfId="1" applyFont="1" applyFill="1" applyBorder="1" applyAlignment="1">
      <alignment vertical="center"/>
    </xf>
    <xf numFmtId="38" fontId="6" fillId="0" borderId="23" xfId="1" applyFont="1" applyFill="1" applyBorder="1" applyAlignment="1">
      <alignment vertical="center"/>
    </xf>
    <xf numFmtId="38" fontId="6" fillId="0" borderId="24" xfId="1" applyFont="1" applyFill="1" applyBorder="1" applyAlignment="1">
      <alignment vertical="center"/>
    </xf>
    <xf numFmtId="38" fontId="6" fillId="0" borderId="25" xfId="1" applyFont="1" applyFill="1" applyBorder="1" applyAlignment="1">
      <alignment vertical="center"/>
    </xf>
    <xf numFmtId="176" fontId="6" fillId="0" borderId="18" xfId="0" applyNumberFormat="1" applyFont="1" applyFill="1" applyBorder="1" applyAlignment="1">
      <alignment vertical="center"/>
    </xf>
    <xf numFmtId="38" fontId="6" fillId="0" borderId="4" xfId="1" applyFont="1" applyFill="1" applyBorder="1" applyAlignment="1">
      <alignment vertical="center"/>
    </xf>
    <xf numFmtId="38" fontId="6" fillId="0" borderId="35" xfId="1" applyFont="1" applyFill="1" applyBorder="1" applyAlignment="1">
      <alignment vertical="center"/>
    </xf>
    <xf numFmtId="38" fontId="6" fillId="0" borderId="22" xfId="1" applyFont="1" applyFill="1" applyBorder="1" applyAlignment="1">
      <alignment vertical="center"/>
    </xf>
    <xf numFmtId="38" fontId="6" fillId="0" borderId="34" xfId="1" applyFont="1" applyFill="1" applyBorder="1" applyAlignment="1">
      <alignment vertical="center"/>
    </xf>
    <xf numFmtId="38" fontId="6" fillId="0" borderId="33" xfId="1" applyFont="1" applyFill="1" applyBorder="1" applyAlignment="1">
      <alignment vertical="center"/>
    </xf>
    <xf numFmtId="38" fontId="6" fillId="0" borderId="38" xfId="1" applyFont="1" applyFill="1" applyBorder="1" applyAlignment="1">
      <alignment vertical="center"/>
    </xf>
    <xf numFmtId="38" fontId="6" fillId="0" borderId="26" xfId="1" applyFont="1" applyFill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6" fillId="0" borderId="28" xfId="0" applyFont="1" applyFill="1" applyBorder="1" applyAlignment="1">
      <alignment vertical="center" wrapText="1" shrinkToFit="1"/>
    </xf>
    <xf numFmtId="179" fontId="4" fillId="0" borderId="0" xfId="0" applyNumberFormat="1" applyFont="1" applyFill="1" applyAlignment="1">
      <alignment vertical="center"/>
    </xf>
    <xf numFmtId="184" fontId="4" fillId="0" borderId="0" xfId="0" applyNumberFormat="1" applyFont="1" applyFill="1" applyAlignment="1">
      <alignment vertical="center"/>
    </xf>
    <xf numFmtId="38" fontId="4" fillId="0" borderId="10" xfId="1" applyFont="1" applyFill="1" applyBorder="1" applyAlignment="1">
      <alignment vertical="center"/>
    </xf>
    <xf numFmtId="38" fontId="4" fillId="0" borderId="35" xfId="1" applyFont="1" applyFill="1" applyBorder="1" applyAlignment="1">
      <alignment vertical="center"/>
    </xf>
    <xf numFmtId="184" fontId="11" fillId="0" borderId="0" xfId="0" applyNumberFormat="1" applyFont="1" applyFill="1" applyAlignment="1">
      <alignment vertical="center"/>
    </xf>
    <xf numFmtId="176" fontId="12" fillId="0" borderId="18" xfId="0" applyNumberFormat="1" applyFont="1" applyFill="1" applyBorder="1" applyAlignment="1">
      <alignment horizontal="right" vertical="center"/>
    </xf>
    <xf numFmtId="38" fontId="4" fillId="0" borderId="35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38" fontId="4" fillId="0" borderId="34" xfId="1" applyFont="1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vertical="center"/>
    </xf>
    <xf numFmtId="178" fontId="4" fillId="0" borderId="45" xfId="1" applyNumberFormat="1" applyFont="1" applyFill="1" applyBorder="1" applyAlignment="1">
      <alignment vertical="center"/>
    </xf>
    <xf numFmtId="178" fontId="4" fillId="0" borderId="14" xfId="1" applyNumberFormat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0" fontId="4" fillId="0" borderId="9" xfId="0" applyFont="1" applyBorder="1" applyAlignment="1">
      <alignment horizontal="distributed" vertical="distributed"/>
    </xf>
    <xf numFmtId="0" fontId="4" fillId="0" borderId="11" xfId="0" applyFont="1" applyBorder="1" applyAlignment="1"/>
    <xf numFmtId="0" fontId="4" fillId="0" borderId="12" xfId="0" applyFont="1" applyBorder="1" applyAlignment="1">
      <alignment horizontal="distributed" vertical="distributed"/>
    </xf>
    <xf numFmtId="0" fontId="4" fillId="0" borderId="11" xfId="0" applyFont="1" applyBorder="1" applyAlignment="1">
      <alignment horizontal="distributed" vertical="distributed"/>
    </xf>
    <xf numFmtId="178" fontId="4" fillId="0" borderId="18" xfId="1" applyNumberFormat="1" applyFont="1" applyFill="1" applyBorder="1" applyAlignment="1">
      <alignment vertical="center"/>
    </xf>
    <xf numFmtId="38" fontId="4" fillId="0" borderId="2" xfId="1" applyFont="1" applyFill="1" applyBorder="1" applyAlignment="1" applyProtection="1">
      <alignment vertical="center"/>
      <protection locked="0"/>
    </xf>
    <xf numFmtId="0" fontId="0" fillId="0" borderId="16" xfId="0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178" fontId="4" fillId="0" borderId="47" xfId="1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51" xfId="0" applyFont="1" applyBorder="1" applyAlignment="1">
      <alignment horizontal="distributed" vertical="center"/>
    </xf>
    <xf numFmtId="0" fontId="5" fillId="0" borderId="50" xfId="0" applyFont="1" applyBorder="1" applyAlignment="1">
      <alignment horizontal="distributed" vertical="center"/>
    </xf>
    <xf numFmtId="38" fontId="4" fillId="0" borderId="34" xfId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4" fillId="0" borderId="49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6" fillId="0" borderId="51" xfId="0" applyFont="1" applyBorder="1" applyAlignment="1">
      <alignment horizontal="distributed" vertical="center" wrapText="1"/>
    </xf>
    <xf numFmtId="0" fontId="6" fillId="0" borderId="52" xfId="0" applyFont="1" applyBorder="1" applyAlignment="1">
      <alignment horizontal="distributed" vertical="center"/>
    </xf>
    <xf numFmtId="0" fontId="5" fillId="0" borderId="52" xfId="0" applyFont="1" applyBorder="1" applyAlignment="1">
      <alignment horizontal="distributed" vertical="center"/>
    </xf>
    <xf numFmtId="0" fontId="4" fillId="0" borderId="51" xfId="0" applyFont="1" applyBorder="1" applyAlignment="1">
      <alignment horizontal="distributed" vertical="center" wrapText="1"/>
    </xf>
    <xf numFmtId="0" fontId="4" fillId="0" borderId="52" xfId="0" applyFont="1" applyBorder="1" applyAlignment="1">
      <alignment horizontal="distributed" vertical="center"/>
    </xf>
    <xf numFmtId="38" fontId="4" fillId="0" borderId="2" xfId="1" quotePrefix="1" applyFont="1" applyFill="1" applyBorder="1" applyAlignment="1">
      <alignment vertical="center"/>
    </xf>
    <xf numFmtId="38" fontId="4" fillId="0" borderId="16" xfId="1" quotePrefix="1" applyFont="1" applyFill="1" applyBorder="1" applyAlignment="1">
      <alignment vertical="center"/>
    </xf>
    <xf numFmtId="38" fontId="4" fillId="0" borderId="16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vertical="center"/>
    </xf>
    <xf numFmtId="179" fontId="11" fillId="0" borderId="0" xfId="0" applyNumberFormat="1" applyFont="1" applyFill="1" applyAlignment="1">
      <alignment vertical="center"/>
    </xf>
    <xf numFmtId="38" fontId="6" fillId="0" borderId="53" xfId="1" applyFont="1" applyFill="1" applyBorder="1" applyAlignment="1">
      <alignment vertical="center"/>
    </xf>
    <xf numFmtId="176" fontId="6" fillId="0" borderId="38" xfId="1" applyNumberFormat="1" applyFont="1" applyFill="1" applyBorder="1" applyAlignment="1">
      <alignment vertical="center"/>
    </xf>
    <xf numFmtId="181" fontId="4" fillId="0" borderId="0" xfId="0" applyNumberFormat="1" applyFont="1" applyFill="1" applyAlignment="1">
      <alignment horizontal="right" vertical="center"/>
    </xf>
    <xf numFmtId="181" fontId="9" fillId="0" borderId="0" xfId="0" applyNumberFormat="1" applyFont="1" applyFill="1" applyAlignment="1">
      <alignment horizontal="right" vertical="center"/>
    </xf>
    <xf numFmtId="180" fontId="9" fillId="0" borderId="0" xfId="0" applyNumberFormat="1" applyFont="1" applyFill="1" applyAlignment="1">
      <alignment vertical="center"/>
    </xf>
    <xf numFmtId="181" fontId="11" fillId="0" borderId="0" xfId="0" applyNumberFormat="1" applyFont="1" applyFill="1" applyAlignment="1">
      <alignment horizontal="right" vertical="center"/>
    </xf>
    <xf numFmtId="180" fontId="11" fillId="0" borderId="0" xfId="0" applyNumberFormat="1" applyFont="1" applyFill="1" applyAlignment="1">
      <alignment vertical="center"/>
    </xf>
    <xf numFmtId="0" fontId="4" fillId="0" borderId="0" xfId="0" applyFont="1" applyFill="1" applyBorder="1"/>
    <xf numFmtId="0" fontId="8" fillId="0" borderId="0" xfId="0" applyFont="1" applyFill="1" applyBorder="1"/>
    <xf numFmtId="0" fontId="7" fillId="0" borderId="0" xfId="0" applyFont="1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17"/>
  <sheetViews>
    <sheetView tabSelected="1" zoomScaleNormal="100" workbookViewId="0">
      <selection activeCell="B6" sqref="B6:B7"/>
    </sheetView>
  </sheetViews>
  <sheetFormatPr defaultRowHeight="24" customHeight="1"/>
  <cols>
    <col min="1" max="1" width="33.1640625" style="2" customWidth="1"/>
    <col min="2" max="2" width="26.83203125" style="2" customWidth="1"/>
    <col min="3" max="3" width="26.6640625" style="3" customWidth="1"/>
    <col min="4" max="4" width="26.83203125" style="2" customWidth="1"/>
    <col min="5" max="6" width="9.33203125" style="2"/>
    <col min="7" max="7" width="16.33203125" style="2" bestFit="1" customWidth="1"/>
    <col min="8" max="8" width="12.5" style="2" bestFit="1" customWidth="1"/>
    <col min="9" max="9" width="16.33203125" style="2" bestFit="1" customWidth="1"/>
    <col min="10" max="16384" width="9.33203125" style="2"/>
  </cols>
  <sheetData>
    <row r="1" spans="1:4" ht="24" customHeight="1">
      <c r="A1" s="1" t="s">
        <v>0</v>
      </c>
    </row>
    <row r="2" spans="1:4" ht="24" customHeight="1">
      <c r="A2" s="1" t="s">
        <v>71</v>
      </c>
    </row>
    <row r="3" spans="1:4" ht="24" customHeight="1" thickBot="1">
      <c r="D3" s="4" t="s">
        <v>58</v>
      </c>
    </row>
    <row r="4" spans="1:4" ht="24" customHeight="1">
      <c r="A4" s="5"/>
      <c r="B4" s="6" t="s">
        <v>1</v>
      </c>
      <c r="C4" s="7" t="s">
        <v>2</v>
      </c>
      <c r="D4" s="8" t="s">
        <v>3</v>
      </c>
    </row>
    <row r="5" spans="1:4" ht="24" customHeight="1" thickBot="1">
      <c r="A5" s="9"/>
      <c r="B5" s="10" t="s">
        <v>77</v>
      </c>
      <c r="C5" s="11"/>
      <c r="D5" s="12" t="s">
        <v>78</v>
      </c>
    </row>
    <row r="6" spans="1:4" ht="24" customHeight="1">
      <c r="A6" s="121" t="s">
        <v>4</v>
      </c>
      <c r="B6" s="126">
        <v>28704935000</v>
      </c>
      <c r="C6" s="129">
        <f>D6-B6</f>
        <v>1479279000</v>
      </c>
      <c r="D6" s="128">
        <v>30184214000</v>
      </c>
    </row>
    <row r="7" spans="1:4" ht="24" customHeight="1">
      <c r="A7" s="122"/>
      <c r="B7" s="127"/>
      <c r="C7" s="125"/>
      <c r="D7" s="115"/>
    </row>
    <row r="8" spans="1:4" ht="24" customHeight="1">
      <c r="A8" s="13" t="s">
        <v>5</v>
      </c>
      <c r="B8" s="116">
        <v>5567869000</v>
      </c>
      <c r="C8" s="118">
        <f>D8-B8</f>
        <v>221832000</v>
      </c>
      <c r="D8" s="114">
        <v>5789701000</v>
      </c>
    </row>
    <row r="9" spans="1:4" ht="24" customHeight="1">
      <c r="A9" s="14" t="s">
        <v>6</v>
      </c>
      <c r="B9" s="127"/>
      <c r="C9" s="125"/>
      <c r="D9" s="115"/>
    </row>
    <row r="10" spans="1:4" ht="24" customHeight="1">
      <c r="A10" s="13" t="s">
        <v>7</v>
      </c>
      <c r="B10" s="116">
        <v>2101000</v>
      </c>
      <c r="C10" s="118">
        <f>D10-B10</f>
        <v>0</v>
      </c>
      <c r="D10" s="114">
        <v>2101000</v>
      </c>
    </row>
    <row r="11" spans="1:4" ht="24" customHeight="1">
      <c r="A11" s="14" t="s">
        <v>8</v>
      </c>
      <c r="B11" s="127"/>
      <c r="C11" s="125"/>
      <c r="D11" s="115"/>
    </row>
    <row r="12" spans="1:4" ht="24" customHeight="1">
      <c r="A12" s="15" t="s">
        <v>53</v>
      </c>
      <c r="B12" s="116">
        <v>31970000</v>
      </c>
      <c r="C12" s="118">
        <f>D12-B12</f>
        <v>0</v>
      </c>
      <c r="D12" s="114">
        <v>31970000</v>
      </c>
    </row>
    <row r="13" spans="1:4" ht="24" customHeight="1">
      <c r="A13" s="14" t="s">
        <v>59</v>
      </c>
      <c r="B13" s="127"/>
      <c r="C13" s="125"/>
      <c r="D13" s="115"/>
    </row>
    <row r="14" spans="1:4" ht="24" customHeight="1">
      <c r="A14" s="123" t="s">
        <v>50</v>
      </c>
      <c r="B14" s="116">
        <v>5465508000</v>
      </c>
      <c r="C14" s="118">
        <f>D14-B14</f>
        <v>-35634000</v>
      </c>
      <c r="D14" s="114">
        <v>5429874000</v>
      </c>
    </row>
    <row r="15" spans="1:4" ht="24" customHeight="1">
      <c r="A15" s="124"/>
      <c r="B15" s="127"/>
      <c r="C15" s="125"/>
      <c r="D15" s="115"/>
    </row>
    <row r="16" spans="1:4" ht="24" customHeight="1">
      <c r="A16" s="13" t="s">
        <v>74</v>
      </c>
      <c r="B16" s="116">
        <v>1737927000</v>
      </c>
      <c r="C16" s="118">
        <f>D16-B16</f>
        <v>-811000</v>
      </c>
      <c r="D16" s="114">
        <v>1737116000</v>
      </c>
    </row>
    <row r="17" spans="1:4" ht="28.5" customHeight="1" thickBot="1">
      <c r="A17" s="16" t="s">
        <v>75</v>
      </c>
      <c r="B17" s="117"/>
      <c r="C17" s="119"/>
      <c r="D17" s="120"/>
    </row>
  </sheetData>
  <mergeCells count="20">
    <mergeCell ref="D6:D7"/>
    <mergeCell ref="D8:D9"/>
    <mergeCell ref="D10:D11"/>
    <mergeCell ref="C6:C7"/>
    <mergeCell ref="C8:C9"/>
    <mergeCell ref="C10:C11"/>
    <mergeCell ref="A6:A7"/>
    <mergeCell ref="A14:A15"/>
    <mergeCell ref="C12:C13"/>
    <mergeCell ref="C14:C15"/>
    <mergeCell ref="B6:B7"/>
    <mergeCell ref="B8:B9"/>
    <mergeCell ref="B10:B11"/>
    <mergeCell ref="B12:B13"/>
    <mergeCell ref="B14:B15"/>
    <mergeCell ref="D12:D13"/>
    <mergeCell ref="D14:D15"/>
    <mergeCell ref="B16:B17"/>
    <mergeCell ref="C16:C17"/>
    <mergeCell ref="D16:D17"/>
  </mergeCells>
  <phoneticPr fontId="2"/>
  <printOptions gridLinesSet="0"/>
  <pageMargins left="0.75" right="0.74" top="1" bottom="1" header="0.5" footer="0.5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M30"/>
  <sheetViews>
    <sheetView zoomScaleNormal="100" workbookViewId="0"/>
  </sheetViews>
  <sheetFormatPr defaultRowHeight="30" customHeight="1"/>
  <cols>
    <col min="1" max="1" width="5.83203125" style="1" customWidth="1"/>
    <col min="2" max="2" width="20.1640625" style="17" bestFit="1" customWidth="1"/>
    <col min="3" max="3" width="21.33203125" style="1" customWidth="1"/>
    <col min="4" max="4" width="11.5" style="1" bestFit="1" customWidth="1"/>
    <col min="5" max="6" width="21.83203125" style="1" customWidth="1"/>
    <col min="7" max="7" width="25.1640625" style="1" customWidth="1"/>
    <col min="8" max="8" width="25.5" style="1" bestFit="1" customWidth="1"/>
    <col min="9" max="9" width="25.5" style="55" bestFit="1" customWidth="1"/>
    <col min="10" max="10" width="5.5" style="55" customWidth="1"/>
    <col min="11" max="11" width="26.5" style="19" bestFit="1" customWidth="1"/>
    <col min="12" max="12" width="9.33203125" style="1"/>
    <col min="13" max="13" width="37.33203125" style="1" bestFit="1" customWidth="1"/>
    <col min="14" max="16384" width="9.33203125" style="1"/>
  </cols>
  <sheetData>
    <row r="1" spans="1:13" ht="24" customHeight="1"/>
    <row r="2" spans="1:13" ht="24" customHeight="1">
      <c r="A2" s="1" t="s">
        <v>79</v>
      </c>
      <c r="B2" s="18"/>
    </row>
    <row r="3" spans="1:13" ht="24" customHeight="1">
      <c r="A3" s="19" t="s">
        <v>60</v>
      </c>
      <c r="B3" s="18"/>
      <c r="E3" s="20"/>
      <c r="F3" s="20" t="s">
        <v>87</v>
      </c>
    </row>
    <row r="4" spans="1:13" ht="24" customHeight="1" thickBot="1">
      <c r="A4" s="19"/>
      <c r="B4" s="18"/>
      <c r="E4" s="20"/>
      <c r="F4" s="20" t="s">
        <v>52</v>
      </c>
    </row>
    <row r="5" spans="1:13" ht="30" customHeight="1">
      <c r="A5" s="130" t="s">
        <v>9</v>
      </c>
      <c r="B5" s="134"/>
      <c r="C5" s="130" t="s">
        <v>3</v>
      </c>
      <c r="D5" s="21"/>
      <c r="E5" s="132" t="s">
        <v>10</v>
      </c>
      <c r="F5" s="22" t="s">
        <v>61</v>
      </c>
      <c r="G5" s="18"/>
      <c r="H5" s="61"/>
      <c r="I5" s="76"/>
      <c r="J5" s="76"/>
      <c r="K5" s="152"/>
    </row>
    <row r="6" spans="1:13" ht="30" customHeight="1" thickBot="1">
      <c r="A6" s="135"/>
      <c r="B6" s="136"/>
      <c r="C6" s="131"/>
      <c r="D6" s="23" t="s">
        <v>62</v>
      </c>
      <c r="E6" s="133"/>
      <c r="F6" s="25" t="s">
        <v>63</v>
      </c>
      <c r="G6" s="18"/>
      <c r="H6" s="153"/>
      <c r="I6" s="76"/>
      <c r="J6" s="76"/>
      <c r="K6" s="152"/>
    </row>
    <row r="7" spans="1:13" ht="30" customHeight="1">
      <c r="A7" s="26">
        <v>1</v>
      </c>
      <c r="B7" s="27" t="s">
        <v>11</v>
      </c>
      <c r="C7" s="88">
        <v>8336210000</v>
      </c>
      <c r="D7" s="98">
        <v>0.27617780605451581</v>
      </c>
      <c r="E7" s="90">
        <v>8559585652</v>
      </c>
      <c r="F7" s="99">
        <v>3340930168</v>
      </c>
      <c r="G7" s="28"/>
      <c r="H7" s="108"/>
      <c r="I7" s="108"/>
      <c r="J7" s="74"/>
      <c r="K7" s="154"/>
    </row>
    <row r="8" spans="1:13" ht="30" customHeight="1">
      <c r="A8" s="30">
        <f>A7+1</f>
        <v>2</v>
      </c>
      <c r="B8" s="31" t="s">
        <v>12</v>
      </c>
      <c r="C8" s="92">
        <v>172300000</v>
      </c>
      <c r="D8" s="98">
        <v>5.7082818190992155E-3</v>
      </c>
      <c r="E8" s="93">
        <v>168469000</v>
      </c>
      <c r="F8" s="100">
        <v>119585000</v>
      </c>
      <c r="G8" s="28"/>
      <c r="H8" s="108"/>
      <c r="I8" s="109"/>
      <c r="J8" s="74"/>
      <c r="K8" s="154"/>
    </row>
    <row r="9" spans="1:13" ht="30" customHeight="1">
      <c r="A9" s="30">
        <f t="shared" ref="A9:A27" si="0">A8+1</f>
        <v>3</v>
      </c>
      <c r="B9" s="31" t="s">
        <v>13</v>
      </c>
      <c r="C9" s="92">
        <v>6000000</v>
      </c>
      <c r="D9" s="98">
        <v>1.9877940170978114E-4</v>
      </c>
      <c r="E9" s="93">
        <v>8608000</v>
      </c>
      <c r="F9" s="100">
        <v>5470000</v>
      </c>
      <c r="G9" s="28"/>
      <c r="H9" s="155"/>
      <c r="I9" s="112"/>
      <c r="J9" s="74"/>
      <c r="K9" s="154"/>
    </row>
    <row r="10" spans="1:13" ht="30" customHeight="1">
      <c r="A10" s="30">
        <f t="shared" si="0"/>
        <v>4</v>
      </c>
      <c r="B10" s="31" t="s">
        <v>72</v>
      </c>
      <c r="C10" s="92">
        <v>53000000</v>
      </c>
      <c r="D10" s="98">
        <v>1.7558847151030667E-3</v>
      </c>
      <c r="E10" s="93">
        <v>50415000</v>
      </c>
      <c r="F10" s="101">
        <v>35433000</v>
      </c>
      <c r="G10" s="28"/>
      <c r="H10" s="155"/>
      <c r="I10" s="112"/>
      <c r="J10" s="74"/>
      <c r="K10" s="154"/>
      <c r="M10" s="29"/>
    </row>
    <row r="11" spans="1:13" ht="30" customHeight="1">
      <c r="A11" s="30">
        <f t="shared" si="0"/>
        <v>5</v>
      </c>
      <c r="B11" s="32" t="s">
        <v>80</v>
      </c>
      <c r="C11" s="92">
        <v>31000000</v>
      </c>
      <c r="D11" s="98">
        <v>1.0270269088338692E-3</v>
      </c>
      <c r="E11" s="93">
        <v>47595000</v>
      </c>
      <c r="F11" s="101">
        <v>47595000</v>
      </c>
      <c r="G11" s="28"/>
      <c r="H11" s="155"/>
      <c r="I11" s="112"/>
      <c r="J11" s="74"/>
      <c r="K11" s="154"/>
    </row>
    <row r="12" spans="1:13" ht="28.5">
      <c r="A12" s="30">
        <f t="shared" si="0"/>
        <v>6</v>
      </c>
      <c r="B12" s="32" t="s">
        <v>81</v>
      </c>
      <c r="C12" s="92">
        <v>44000000</v>
      </c>
      <c r="D12" s="98">
        <v>1.4577156125383951E-3</v>
      </c>
      <c r="E12" s="93">
        <v>45910000</v>
      </c>
      <c r="F12" s="101">
        <v>17222000</v>
      </c>
      <c r="G12" s="28"/>
      <c r="H12" s="155"/>
      <c r="I12" s="112"/>
      <c r="J12" s="74"/>
      <c r="K12" s="154"/>
    </row>
    <row r="13" spans="1:13" ht="28.5">
      <c r="A13" s="30">
        <f t="shared" si="0"/>
        <v>7</v>
      </c>
      <c r="B13" s="32" t="s">
        <v>82</v>
      </c>
      <c r="C13" s="92">
        <v>1401000000</v>
      </c>
      <c r="D13" s="98">
        <v>4.6414990299233898E-2</v>
      </c>
      <c r="E13" s="93">
        <v>1388748000</v>
      </c>
      <c r="F13" s="101">
        <v>602724000</v>
      </c>
      <c r="G13" s="28"/>
      <c r="H13" s="155"/>
      <c r="I13" s="112"/>
      <c r="J13" s="74"/>
      <c r="K13" s="154"/>
      <c r="M13" s="29"/>
    </row>
    <row r="14" spans="1:13" ht="30" customHeight="1">
      <c r="A14" s="30">
        <f t="shared" si="0"/>
        <v>8</v>
      </c>
      <c r="B14" s="32" t="s">
        <v>83</v>
      </c>
      <c r="C14" s="92">
        <v>1000</v>
      </c>
      <c r="D14" s="98">
        <v>3.3129900284963523E-8</v>
      </c>
      <c r="E14" s="93">
        <v>0</v>
      </c>
      <c r="F14" s="101">
        <v>0</v>
      </c>
      <c r="G14" s="106"/>
      <c r="H14" s="155"/>
      <c r="I14" s="112"/>
      <c r="J14" s="74"/>
      <c r="K14" s="154"/>
      <c r="M14" s="29"/>
    </row>
    <row r="15" spans="1:13" ht="30" customHeight="1">
      <c r="A15" s="30">
        <f t="shared" si="0"/>
        <v>9</v>
      </c>
      <c r="B15" s="107" t="s">
        <v>84</v>
      </c>
      <c r="C15" s="92">
        <v>50000000</v>
      </c>
      <c r="D15" s="98">
        <v>1.6564950142481762E-3</v>
      </c>
      <c r="E15" s="93">
        <v>33248245</v>
      </c>
      <c r="F15" s="101">
        <v>24753805</v>
      </c>
      <c r="G15" s="28"/>
      <c r="H15" s="155"/>
      <c r="I15" s="112"/>
      <c r="J15" s="74"/>
      <c r="K15" s="154"/>
    </row>
    <row r="16" spans="1:13" ht="30" customHeight="1">
      <c r="A16" s="30">
        <f t="shared" si="0"/>
        <v>10</v>
      </c>
      <c r="B16" s="31" t="s">
        <v>64</v>
      </c>
      <c r="C16" s="92">
        <v>48000000</v>
      </c>
      <c r="D16" s="98">
        <v>1.5902352136782491E-3</v>
      </c>
      <c r="E16" s="93">
        <v>70306000</v>
      </c>
      <c r="F16" s="101">
        <v>0</v>
      </c>
      <c r="G16" s="28"/>
      <c r="H16" s="155"/>
      <c r="I16" s="112"/>
      <c r="J16" s="74"/>
      <c r="K16" s="154"/>
    </row>
    <row r="17" spans="1:13" ht="30" customHeight="1">
      <c r="A17" s="30">
        <f t="shared" si="0"/>
        <v>11</v>
      </c>
      <c r="B17" s="31" t="s">
        <v>14</v>
      </c>
      <c r="C17" s="92">
        <v>2450000000</v>
      </c>
      <c r="D17" s="98">
        <v>8.1168255698160635E-2</v>
      </c>
      <c r="E17" s="93">
        <v>2637202000</v>
      </c>
      <c r="F17" s="101">
        <v>831358000</v>
      </c>
      <c r="G17" s="28"/>
      <c r="H17" s="155"/>
      <c r="I17" s="112"/>
      <c r="J17" s="74"/>
      <c r="K17" s="154"/>
      <c r="M17" s="29"/>
    </row>
    <row r="18" spans="1:13" ht="28.5">
      <c r="A18" s="30">
        <f t="shared" si="0"/>
        <v>12</v>
      </c>
      <c r="B18" s="32" t="s">
        <v>85</v>
      </c>
      <c r="C18" s="92">
        <v>8000000</v>
      </c>
      <c r="D18" s="98">
        <v>2.6503920227970818E-4</v>
      </c>
      <c r="E18" s="93">
        <v>8854000</v>
      </c>
      <c r="F18" s="101">
        <v>4277000</v>
      </c>
      <c r="G18" s="28"/>
      <c r="H18" s="155"/>
      <c r="I18" s="112"/>
      <c r="J18" s="74"/>
      <c r="K18" s="154"/>
      <c r="M18" s="29"/>
    </row>
    <row r="19" spans="1:13" ht="28.5">
      <c r="A19" s="30">
        <f t="shared" si="0"/>
        <v>13</v>
      </c>
      <c r="B19" s="32" t="s">
        <v>56</v>
      </c>
      <c r="C19" s="92">
        <v>34514000</v>
      </c>
      <c r="D19" s="98">
        <v>1.1434453784352312E-3</v>
      </c>
      <c r="E19" s="93">
        <v>31145611</v>
      </c>
      <c r="F19" s="101">
        <v>12580095</v>
      </c>
      <c r="G19" s="28"/>
      <c r="H19" s="155"/>
      <c r="I19" s="112"/>
      <c r="J19" s="74"/>
      <c r="K19" s="154"/>
    </row>
    <row r="20" spans="1:13" ht="30" customHeight="1">
      <c r="A20" s="30">
        <f t="shared" si="0"/>
        <v>14</v>
      </c>
      <c r="B20" s="32" t="s">
        <v>86</v>
      </c>
      <c r="C20" s="92">
        <v>201333000</v>
      </c>
      <c r="D20" s="98">
        <v>6.6701422140725613E-3</v>
      </c>
      <c r="E20" s="93">
        <v>190880814</v>
      </c>
      <c r="F20" s="101">
        <v>78989379</v>
      </c>
      <c r="G20" s="28"/>
      <c r="H20" s="155"/>
      <c r="I20" s="112"/>
      <c r="J20" s="74"/>
      <c r="K20" s="154"/>
    </row>
    <row r="21" spans="1:13" ht="30" customHeight="1">
      <c r="A21" s="30">
        <f t="shared" si="0"/>
        <v>15</v>
      </c>
      <c r="B21" s="31" t="s">
        <v>15</v>
      </c>
      <c r="C21" s="92">
        <v>11190669000</v>
      </c>
      <c r="D21" s="98">
        <v>0.37074574809203248</v>
      </c>
      <c r="E21" s="93">
        <v>10200267263</v>
      </c>
      <c r="F21" s="101">
        <v>2583499508</v>
      </c>
      <c r="G21" s="28"/>
      <c r="H21" s="155"/>
      <c r="I21" s="112"/>
      <c r="J21" s="74"/>
      <c r="K21" s="154"/>
      <c r="M21" s="29"/>
    </row>
    <row r="22" spans="1:13" ht="30" customHeight="1">
      <c r="A22" s="30">
        <f t="shared" si="0"/>
        <v>16</v>
      </c>
      <c r="B22" s="31" t="s">
        <v>16</v>
      </c>
      <c r="C22" s="92">
        <v>1812443000</v>
      </c>
      <c r="D22" s="98">
        <v>6.0046055862180148E-2</v>
      </c>
      <c r="E22" s="93">
        <v>1529633807</v>
      </c>
      <c r="F22" s="101">
        <v>1259436980</v>
      </c>
      <c r="G22" s="28"/>
      <c r="H22" s="155"/>
      <c r="I22" s="112"/>
      <c r="J22" s="74"/>
      <c r="K22" s="154"/>
      <c r="M22" s="29"/>
    </row>
    <row r="23" spans="1:13" ht="30" customHeight="1">
      <c r="A23" s="30">
        <f t="shared" si="0"/>
        <v>17</v>
      </c>
      <c r="B23" s="31" t="s">
        <v>17</v>
      </c>
      <c r="C23" s="92">
        <v>6508000</v>
      </c>
      <c r="D23" s="98">
        <v>2.156093910545426E-4</v>
      </c>
      <c r="E23" s="93">
        <v>79840530</v>
      </c>
      <c r="F23" s="101">
        <v>2008798</v>
      </c>
      <c r="G23" s="28"/>
      <c r="H23" s="155"/>
      <c r="I23" s="112"/>
      <c r="J23" s="74"/>
      <c r="K23" s="154"/>
      <c r="M23" s="29"/>
    </row>
    <row r="24" spans="1:13" ht="30" customHeight="1">
      <c r="A24" s="30">
        <f t="shared" si="0"/>
        <v>18</v>
      </c>
      <c r="B24" s="31" t="s">
        <v>54</v>
      </c>
      <c r="C24" s="92">
        <v>326777000</v>
      </c>
      <c r="D24" s="98">
        <v>1.0826089425419525E-2</v>
      </c>
      <c r="E24" s="93">
        <v>292531059</v>
      </c>
      <c r="F24" s="101">
        <v>233816921</v>
      </c>
      <c r="G24" s="28"/>
      <c r="H24" s="108"/>
      <c r="I24" s="109"/>
      <c r="J24" s="74"/>
      <c r="K24" s="154"/>
      <c r="M24" s="29"/>
    </row>
    <row r="25" spans="1:13" ht="30" customHeight="1">
      <c r="A25" s="30">
        <f t="shared" si="0"/>
        <v>19</v>
      </c>
      <c r="B25" s="31" t="s">
        <v>18</v>
      </c>
      <c r="C25" s="92">
        <v>170520000</v>
      </c>
      <c r="D25" s="98">
        <v>5.6493105965919801E-3</v>
      </c>
      <c r="E25" s="93">
        <v>126238821</v>
      </c>
      <c r="F25" s="101">
        <v>126238821</v>
      </c>
      <c r="G25" s="28"/>
      <c r="H25" s="108"/>
      <c r="I25" s="109"/>
      <c r="J25" s="74"/>
      <c r="K25" s="154"/>
      <c r="M25" s="29"/>
    </row>
    <row r="26" spans="1:13" ht="30" customHeight="1">
      <c r="A26" s="30">
        <f t="shared" si="0"/>
        <v>20</v>
      </c>
      <c r="B26" s="31" t="s">
        <v>19</v>
      </c>
      <c r="C26" s="92">
        <v>1007022000</v>
      </c>
      <c r="D26" s="98">
        <v>3.3362538444764535E-2</v>
      </c>
      <c r="E26" s="93">
        <v>1007291924</v>
      </c>
      <c r="F26" s="94">
        <v>0</v>
      </c>
      <c r="G26" s="28"/>
      <c r="H26" s="108"/>
      <c r="I26" s="109"/>
      <c r="J26" s="74"/>
      <c r="K26" s="154"/>
      <c r="M26" s="29"/>
    </row>
    <row r="27" spans="1:13" ht="30" customHeight="1">
      <c r="A27" s="30">
        <f t="shared" si="0"/>
        <v>21</v>
      </c>
      <c r="B27" s="31" t="s">
        <v>20</v>
      </c>
      <c r="C27" s="92">
        <v>719017000</v>
      </c>
      <c r="D27" s="98">
        <v>2.3820961513193618E-2</v>
      </c>
      <c r="E27" s="93">
        <v>689639780</v>
      </c>
      <c r="F27" s="94">
        <v>533393399</v>
      </c>
      <c r="G27" s="28"/>
      <c r="H27" s="108"/>
      <c r="I27" s="109"/>
      <c r="J27" s="74"/>
      <c r="K27" s="154"/>
      <c r="M27" s="29"/>
    </row>
    <row r="28" spans="1:13" ht="30" customHeight="1" thickBot="1">
      <c r="A28" s="30">
        <f>A27+1</f>
        <v>22</v>
      </c>
      <c r="B28" s="51" t="s">
        <v>21</v>
      </c>
      <c r="C28" s="102">
        <v>2115900000</v>
      </c>
      <c r="D28" s="98">
        <v>7.0099556012954325E-2</v>
      </c>
      <c r="E28" s="103">
        <v>787600000</v>
      </c>
      <c r="F28" s="94">
        <v>787600000</v>
      </c>
      <c r="G28" s="28"/>
      <c r="H28" s="108"/>
      <c r="I28" s="109"/>
      <c r="J28" s="74"/>
      <c r="K28" s="154"/>
    </row>
    <row r="29" spans="1:13" ht="30" customHeight="1" thickTop="1" thickBot="1">
      <c r="A29" s="52"/>
      <c r="B29" s="53" t="s">
        <v>22</v>
      </c>
      <c r="C29" s="156">
        <v>30184214000</v>
      </c>
      <c r="D29" s="157">
        <v>1</v>
      </c>
      <c r="E29" s="104">
        <v>27954010506</v>
      </c>
      <c r="F29" s="105">
        <v>10646911874</v>
      </c>
      <c r="H29" s="108"/>
      <c r="I29" s="108"/>
      <c r="J29" s="74"/>
      <c r="K29" s="154"/>
    </row>
    <row r="30" spans="1:13" ht="30" customHeight="1">
      <c r="I30" s="74"/>
      <c r="J30" s="65"/>
    </row>
  </sheetData>
  <mergeCells count="3">
    <mergeCell ref="C5:C6"/>
    <mergeCell ref="E5:E6"/>
    <mergeCell ref="A5:B6"/>
  </mergeCells>
  <phoneticPr fontId="2"/>
  <printOptions gridLinesSet="0"/>
  <pageMargins left="0.78740157480314965" right="0.78740157480314965" top="0.98425196850393704" bottom="0.59055118110236227" header="0.51181102362204722" footer="0.51181102362204722"/>
  <pageSetup paperSize="9" scale="99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M22"/>
  <sheetViews>
    <sheetView zoomScaleNormal="100" workbookViewId="0"/>
  </sheetViews>
  <sheetFormatPr defaultRowHeight="30" customHeight="1"/>
  <cols>
    <col min="1" max="1" width="5.83203125" style="1" customWidth="1"/>
    <col min="2" max="2" width="20.1640625" style="17" customWidth="1"/>
    <col min="3" max="3" width="22.1640625" style="1" bestFit="1" customWidth="1"/>
    <col min="4" max="4" width="10" style="1" bestFit="1" customWidth="1"/>
    <col min="5" max="6" width="21.83203125" style="1" customWidth="1"/>
    <col min="7" max="7" width="6.6640625" style="1" customWidth="1"/>
    <col min="8" max="8" width="25.83203125" style="1" bestFit="1" customWidth="1"/>
    <col min="9" max="9" width="12.5" style="55" bestFit="1" customWidth="1"/>
    <col min="10" max="10" width="6.83203125" style="55" customWidth="1"/>
    <col min="11" max="11" width="23.6640625" style="19" bestFit="1" customWidth="1"/>
    <col min="12" max="12" width="9.33203125" style="1"/>
    <col min="13" max="13" width="24" style="1" bestFit="1" customWidth="1"/>
    <col min="14" max="16384" width="9.33203125" style="1"/>
  </cols>
  <sheetData>
    <row r="1" spans="1:13" ht="24" customHeight="1"/>
    <row r="2" spans="1:13" ht="24" customHeight="1"/>
    <row r="3" spans="1:13" ht="24" customHeight="1">
      <c r="A3" s="1" t="s">
        <v>23</v>
      </c>
      <c r="B3" s="18"/>
      <c r="E3" s="20"/>
      <c r="F3" s="20" t="s">
        <v>87</v>
      </c>
      <c r="G3" s="20"/>
    </row>
    <row r="4" spans="1:13" ht="24" customHeight="1" thickBot="1">
      <c r="B4" s="18"/>
      <c r="E4" s="20"/>
      <c r="F4" s="20" t="s">
        <v>52</v>
      </c>
      <c r="G4" s="20"/>
    </row>
    <row r="5" spans="1:13" ht="30" customHeight="1">
      <c r="A5" s="130" t="s">
        <v>9</v>
      </c>
      <c r="B5" s="134"/>
      <c r="C5" s="130" t="s">
        <v>3</v>
      </c>
      <c r="D5" s="21"/>
      <c r="E5" s="132" t="s">
        <v>24</v>
      </c>
      <c r="F5" s="22" t="s">
        <v>61</v>
      </c>
      <c r="G5" s="39"/>
      <c r="H5" s="61"/>
      <c r="I5" s="76"/>
      <c r="J5" s="76"/>
      <c r="K5" s="152"/>
    </row>
    <row r="6" spans="1:13" ht="30" customHeight="1" thickBot="1">
      <c r="A6" s="135"/>
      <c r="B6" s="136"/>
      <c r="C6" s="131"/>
      <c r="D6" s="24" t="s">
        <v>62</v>
      </c>
      <c r="E6" s="133"/>
      <c r="F6" s="25" t="s">
        <v>65</v>
      </c>
      <c r="G6" s="39"/>
      <c r="H6" s="153"/>
      <c r="I6" s="76"/>
      <c r="J6" s="76"/>
      <c r="K6" s="152"/>
    </row>
    <row r="7" spans="1:13" ht="30" customHeight="1">
      <c r="A7" s="26">
        <v>1</v>
      </c>
      <c r="B7" s="27" t="s">
        <v>25</v>
      </c>
      <c r="C7" s="88">
        <v>234986000</v>
      </c>
      <c r="D7" s="89">
        <v>8.0000000000000002E-3</v>
      </c>
      <c r="E7" s="90">
        <v>229761283</v>
      </c>
      <c r="F7" s="91">
        <v>109651648</v>
      </c>
      <c r="G7" s="19"/>
      <c r="H7" s="158"/>
      <c r="I7" s="76"/>
      <c r="J7" s="74"/>
      <c r="K7" s="154"/>
    </row>
    <row r="8" spans="1:13" ht="30" customHeight="1">
      <c r="A8" s="30">
        <v>2</v>
      </c>
      <c r="B8" s="31" t="s">
        <v>26</v>
      </c>
      <c r="C8" s="92">
        <v>9333344480</v>
      </c>
      <c r="D8" s="89">
        <v>0.309</v>
      </c>
      <c r="E8" s="93">
        <v>8921574928</v>
      </c>
      <c r="F8" s="94">
        <v>1908533726</v>
      </c>
      <c r="G8" s="19"/>
      <c r="H8" s="158"/>
      <c r="I8" s="76"/>
      <c r="J8" s="74"/>
      <c r="K8" s="154"/>
    </row>
    <row r="9" spans="1:13" ht="30" customHeight="1">
      <c r="A9" s="30">
        <v>3</v>
      </c>
      <c r="B9" s="31" t="s">
        <v>27</v>
      </c>
      <c r="C9" s="92">
        <v>6989242311</v>
      </c>
      <c r="D9" s="89">
        <v>0.23199999999999998</v>
      </c>
      <c r="E9" s="93">
        <v>6548821404</v>
      </c>
      <c r="F9" s="94">
        <v>3653149968</v>
      </c>
      <c r="G9" s="19"/>
      <c r="H9" s="158"/>
      <c r="I9" s="76"/>
      <c r="J9" s="74"/>
      <c r="K9" s="154"/>
      <c r="M9" s="77"/>
    </row>
    <row r="10" spans="1:13" ht="30" customHeight="1">
      <c r="A10" s="30">
        <v>4</v>
      </c>
      <c r="B10" s="31" t="s">
        <v>28</v>
      </c>
      <c r="C10" s="92">
        <v>2001694400</v>
      </c>
      <c r="D10" s="89">
        <v>6.6000000000000003E-2</v>
      </c>
      <c r="E10" s="93">
        <v>1526641499</v>
      </c>
      <c r="F10" s="94">
        <v>803629870</v>
      </c>
      <c r="G10" s="19"/>
      <c r="H10" s="158"/>
      <c r="I10" s="76"/>
      <c r="J10" s="74"/>
      <c r="K10" s="154"/>
    </row>
    <row r="11" spans="1:13" ht="30" customHeight="1">
      <c r="A11" s="30">
        <v>5</v>
      </c>
      <c r="B11" s="31" t="s">
        <v>29</v>
      </c>
      <c r="C11" s="92">
        <v>15008000</v>
      </c>
      <c r="D11" s="89">
        <v>0</v>
      </c>
      <c r="E11" s="93">
        <v>15007450</v>
      </c>
      <c r="F11" s="94">
        <v>0</v>
      </c>
      <c r="G11" s="19"/>
      <c r="H11" s="158"/>
      <c r="I11" s="76"/>
      <c r="J11" s="74"/>
      <c r="K11" s="154"/>
    </row>
    <row r="12" spans="1:13" ht="30" customHeight="1">
      <c r="A12" s="30">
        <v>6</v>
      </c>
      <c r="B12" s="31" t="s">
        <v>30</v>
      </c>
      <c r="C12" s="92">
        <v>389564000</v>
      </c>
      <c r="D12" s="89">
        <v>1.3000000000000001E-2</v>
      </c>
      <c r="E12" s="93">
        <v>290097516</v>
      </c>
      <c r="F12" s="94">
        <v>190982459</v>
      </c>
      <c r="G12" s="19"/>
      <c r="H12" s="158"/>
      <c r="I12" s="76"/>
      <c r="J12" s="74"/>
      <c r="K12" s="154"/>
    </row>
    <row r="13" spans="1:13" ht="30" customHeight="1">
      <c r="A13" s="30">
        <v>7</v>
      </c>
      <c r="B13" s="31" t="s">
        <v>31</v>
      </c>
      <c r="C13" s="92">
        <v>464521900</v>
      </c>
      <c r="D13" s="113">
        <v>1.6E-2</v>
      </c>
      <c r="E13" s="93">
        <v>443398418</v>
      </c>
      <c r="F13" s="94">
        <v>77490441</v>
      </c>
      <c r="G13" s="19"/>
      <c r="H13" s="159"/>
      <c r="I13" s="160"/>
      <c r="J13" s="74"/>
      <c r="K13" s="154"/>
    </row>
    <row r="14" spans="1:13" ht="30" customHeight="1">
      <c r="A14" s="30">
        <v>8</v>
      </c>
      <c r="B14" s="31" t="s">
        <v>32</v>
      </c>
      <c r="C14" s="92">
        <v>936271000</v>
      </c>
      <c r="D14" s="89">
        <v>3.1E-2</v>
      </c>
      <c r="E14" s="93">
        <v>545250241</v>
      </c>
      <c r="F14" s="94">
        <v>362961251</v>
      </c>
      <c r="G14" s="19"/>
      <c r="H14" s="158"/>
      <c r="I14" s="76"/>
      <c r="J14" s="74"/>
      <c r="K14" s="154"/>
    </row>
    <row r="15" spans="1:13" ht="30" customHeight="1">
      <c r="A15" s="30">
        <v>9</v>
      </c>
      <c r="B15" s="31" t="s">
        <v>33</v>
      </c>
      <c r="C15" s="92">
        <v>796344881</v>
      </c>
      <c r="D15" s="89">
        <v>2.6000000000000002E-2</v>
      </c>
      <c r="E15" s="93">
        <v>749025579</v>
      </c>
      <c r="F15" s="94">
        <v>406143153</v>
      </c>
      <c r="G15" s="19"/>
      <c r="H15" s="161"/>
      <c r="I15" s="162"/>
      <c r="J15" s="74"/>
      <c r="K15" s="154"/>
    </row>
    <row r="16" spans="1:13" ht="30" customHeight="1">
      <c r="A16" s="30">
        <v>10</v>
      </c>
      <c r="B16" s="31" t="s">
        <v>34</v>
      </c>
      <c r="C16" s="92">
        <v>3400080000</v>
      </c>
      <c r="D16" s="89">
        <v>0.113</v>
      </c>
      <c r="E16" s="93">
        <v>1648330220</v>
      </c>
      <c r="F16" s="94">
        <v>876090400</v>
      </c>
      <c r="G16" s="19"/>
      <c r="H16" s="158"/>
      <c r="I16" s="76"/>
      <c r="J16" s="74"/>
      <c r="K16" s="154"/>
    </row>
    <row r="17" spans="1:13" ht="30" customHeight="1">
      <c r="A17" s="30">
        <v>11</v>
      </c>
      <c r="B17" s="31" t="s">
        <v>35</v>
      </c>
      <c r="C17" s="92">
        <v>1387126000</v>
      </c>
      <c r="D17" s="89">
        <v>4.5999999999999999E-2</v>
      </c>
      <c r="E17" s="93">
        <v>1386890814</v>
      </c>
      <c r="F17" s="94">
        <v>692101201</v>
      </c>
      <c r="G17" s="19"/>
      <c r="H17" s="158"/>
      <c r="I17" s="76"/>
      <c r="J17" s="74"/>
      <c r="K17" s="154"/>
      <c r="M17" s="77"/>
    </row>
    <row r="18" spans="1:13" ht="30" customHeight="1">
      <c r="A18" s="30">
        <v>12</v>
      </c>
      <c r="B18" s="31" t="s">
        <v>36</v>
      </c>
      <c r="C18" s="92">
        <v>4229427000</v>
      </c>
      <c r="D18" s="89">
        <v>0.14000000000000001</v>
      </c>
      <c r="E18" s="93">
        <v>4122843591</v>
      </c>
      <c r="F18" s="94">
        <v>1722168591</v>
      </c>
      <c r="G18" s="19"/>
      <c r="H18" s="158"/>
      <c r="I18" s="76"/>
      <c r="J18" s="74"/>
      <c r="K18" s="154"/>
      <c r="M18" s="77"/>
    </row>
    <row r="19" spans="1:13" ht="30" customHeight="1" thickBot="1">
      <c r="A19" s="33">
        <v>13</v>
      </c>
      <c r="B19" s="34" t="s">
        <v>37</v>
      </c>
      <c r="C19" s="95">
        <v>6604028</v>
      </c>
      <c r="D19" s="89">
        <v>0</v>
      </c>
      <c r="E19" s="96">
        <v>0</v>
      </c>
      <c r="F19" s="97">
        <v>0</v>
      </c>
      <c r="G19" s="19"/>
      <c r="H19" s="158"/>
      <c r="I19" s="76"/>
      <c r="J19" s="74"/>
      <c r="K19" s="154"/>
    </row>
    <row r="20" spans="1:13" ht="30" customHeight="1" thickTop="1" thickBot="1">
      <c r="A20" s="35"/>
      <c r="B20" s="36" t="s">
        <v>38</v>
      </c>
      <c r="C20" s="37">
        <v>30184214000</v>
      </c>
      <c r="D20" s="54">
        <v>1</v>
      </c>
      <c r="E20" s="38">
        <v>26427642943</v>
      </c>
      <c r="F20" s="40">
        <v>10802902708</v>
      </c>
      <c r="G20" s="19"/>
      <c r="H20" s="158"/>
      <c r="I20" s="76"/>
      <c r="J20" s="74"/>
      <c r="K20" s="154"/>
    </row>
    <row r="22" spans="1:13" ht="30" customHeight="1">
      <c r="D22" s="41"/>
    </row>
  </sheetData>
  <mergeCells count="3">
    <mergeCell ref="A5:B6"/>
    <mergeCell ref="C5:C6"/>
    <mergeCell ref="E5:E6"/>
  </mergeCells>
  <phoneticPr fontId="2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2:I18"/>
  <sheetViews>
    <sheetView workbookViewId="0"/>
  </sheetViews>
  <sheetFormatPr defaultColWidth="9" defaultRowHeight="24" customHeight="1"/>
  <cols>
    <col min="1" max="1" width="32.83203125" style="2" customWidth="1"/>
    <col min="2" max="2" width="23.83203125" style="2" customWidth="1"/>
    <col min="3" max="3" width="25.5" style="2" customWidth="1"/>
    <col min="4" max="4" width="25.6640625" style="2" customWidth="1"/>
    <col min="5" max="7" width="9" style="2" customWidth="1"/>
    <col min="8" max="9" width="23.6640625" style="50" bestFit="1" customWidth="1"/>
    <col min="10" max="16384" width="9" style="2"/>
  </cols>
  <sheetData>
    <row r="2" spans="1:9" ht="24" customHeight="1">
      <c r="A2" s="1" t="s">
        <v>55</v>
      </c>
    </row>
    <row r="3" spans="1:9" ht="24" customHeight="1">
      <c r="D3" s="20" t="s">
        <v>88</v>
      </c>
    </row>
    <row r="4" spans="1:9" ht="24" customHeight="1" thickBot="1">
      <c r="D4" s="20" t="s">
        <v>66</v>
      </c>
    </row>
    <row r="5" spans="1:9" ht="36" customHeight="1">
      <c r="A5" s="141" t="s">
        <v>39</v>
      </c>
      <c r="B5" s="142" t="s">
        <v>3</v>
      </c>
      <c r="C5" s="42" t="s">
        <v>10</v>
      </c>
      <c r="D5" s="43" t="s">
        <v>24</v>
      </c>
      <c r="G5" s="163"/>
      <c r="H5" s="164"/>
      <c r="I5" s="163"/>
    </row>
    <row r="6" spans="1:9" s="1" customFormat="1" ht="36" customHeight="1" thickBot="1">
      <c r="A6" s="138"/>
      <c r="B6" s="143"/>
      <c r="C6" s="44" t="s">
        <v>67</v>
      </c>
      <c r="D6" s="45" t="s">
        <v>68</v>
      </c>
      <c r="G6" s="71"/>
      <c r="H6" s="165"/>
      <c r="I6" s="165"/>
    </row>
    <row r="7" spans="1:9" s="1" customFormat="1" ht="36" customHeight="1">
      <c r="A7" s="141" t="s">
        <v>5</v>
      </c>
      <c r="B7" s="149">
        <v>5789701000</v>
      </c>
      <c r="C7" s="83">
        <v>5543033360</v>
      </c>
      <c r="D7" s="110">
        <v>5499216712</v>
      </c>
      <c r="G7" s="71"/>
      <c r="H7" s="154"/>
      <c r="I7" s="154"/>
    </row>
    <row r="8" spans="1:9" s="1" customFormat="1" ht="36" customHeight="1">
      <c r="A8" s="148"/>
      <c r="B8" s="150"/>
      <c r="C8" s="83">
        <v>2955944259</v>
      </c>
      <c r="D8" s="110">
        <v>3318598564</v>
      </c>
      <c r="G8" s="71"/>
      <c r="H8" s="154"/>
      <c r="I8" s="154"/>
    </row>
    <row r="9" spans="1:9" s="1" customFormat="1" ht="36" customHeight="1">
      <c r="A9" s="147" t="s">
        <v>69</v>
      </c>
      <c r="B9" s="139">
        <v>2101000</v>
      </c>
      <c r="C9" s="81">
        <v>16236645</v>
      </c>
      <c r="D9" s="84">
        <v>1050005</v>
      </c>
      <c r="G9" s="71"/>
      <c r="H9" s="154"/>
      <c r="I9" s="154"/>
    </row>
    <row r="10" spans="1:9" s="1" customFormat="1" ht="36" customHeight="1">
      <c r="A10" s="148"/>
      <c r="B10" s="151"/>
      <c r="C10" s="81">
        <v>1274120</v>
      </c>
      <c r="D10" s="84">
        <v>555486</v>
      </c>
      <c r="G10" s="71"/>
      <c r="H10" s="154"/>
      <c r="I10" s="154"/>
    </row>
    <row r="11" spans="1:9" s="1" customFormat="1" ht="36" customHeight="1">
      <c r="A11" s="144" t="s">
        <v>73</v>
      </c>
      <c r="B11" s="139">
        <v>31970000</v>
      </c>
      <c r="C11" s="81">
        <v>28965218</v>
      </c>
      <c r="D11" s="84">
        <v>19990035</v>
      </c>
      <c r="G11" s="71"/>
      <c r="H11" s="154"/>
      <c r="I11" s="154"/>
    </row>
    <row r="12" spans="1:9" s="1" customFormat="1" ht="36" customHeight="1">
      <c r="A12" s="145"/>
      <c r="B12" s="151"/>
      <c r="C12" s="81">
        <v>16104602</v>
      </c>
      <c r="D12" s="84">
        <v>13852415</v>
      </c>
      <c r="H12" s="19"/>
      <c r="I12" s="19"/>
    </row>
    <row r="13" spans="1:9" s="1" customFormat="1" ht="36" customHeight="1">
      <c r="A13" s="137" t="s">
        <v>51</v>
      </c>
      <c r="B13" s="139">
        <v>5429874000</v>
      </c>
      <c r="C13" s="81">
        <v>5332555666</v>
      </c>
      <c r="D13" s="84">
        <v>4824055394</v>
      </c>
      <c r="H13" s="19"/>
      <c r="I13" s="19"/>
    </row>
    <row r="14" spans="1:9" s="1" customFormat="1" ht="36" customHeight="1">
      <c r="A14" s="146"/>
      <c r="B14" s="151"/>
      <c r="C14" s="81">
        <v>3066314467</v>
      </c>
      <c r="D14" s="84">
        <v>2684705720</v>
      </c>
      <c r="H14" s="19"/>
      <c r="I14" s="19"/>
    </row>
    <row r="15" spans="1:9" s="1" customFormat="1" ht="36" customHeight="1">
      <c r="A15" s="137" t="s">
        <v>76</v>
      </c>
      <c r="B15" s="139">
        <v>1737116000</v>
      </c>
      <c r="C15" s="85">
        <v>1679779416</v>
      </c>
      <c r="D15" s="111">
        <v>1635808168</v>
      </c>
      <c r="H15" s="19"/>
      <c r="I15" s="19"/>
    </row>
    <row r="16" spans="1:9" s="1" customFormat="1" ht="36" customHeight="1" thickBot="1">
      <c r="A16" s="138"/>
      <c r="B16" s="140"/>
      <c r="C16" s="86">
        <v>800934184</v>
      </c>
      <c r="D16" s="87">
        <v>976781195</v>
      </c>
      <c r="G16" s="2"/>
      <c r="H16" s="50"/>
      <c r="I16" s="50"/>
    </row>
    <row r="18" spans="2:4" ht="24" customHeight="1">
      <c r="B18" s="73"/>
      <c r="C18" s="72"/>
      <c r="D18" s="72"/>
    </row>
  </sheetData>
  <mergeCells count="12">
    <mergeCell ref="A15:A16"/>
    <mergeCell ref="B15:B16"/>
    <mergeCell ref="A5:A6"/>
    <mergeCell ref="B5:B6"/>
    <mergeCell ref="A11:A12"/>
    <mergeCell ref="A13:A14"/>
    <mergeCell ref="A9:A10"/>
    <mergeCell ref="B7:B8"/>
    <mergeCell ref="A7:A8"/>
    <mergeCell ref="B9:B10"/>
    <mergeCell ref="B11:B12"/>
    <mergeCell ref="B13:B14"/>
  </mergeCells>
  <phoneticPr fontId="3"/>
  <printOptions gridLinesSet="0"/>
  <pageMargins left="0.64" right="0.65" top="1" bottom="1" header="0.51" footer="0.5"/>
  <pageSetup paperSize="9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2"/>
  <sheetViews>
    <sheetView view="pageBreakPreview" zoomScaleNormal="100" zoomScaleSheetLayoutView="100" workbookViewId="0">
      <selection activeCell="E10" sqref="E10"/>
    </sheetView>
  </sheetViews>
  <sheetFormatPr defaultRowHeight="11.25"/>
  <cols>
    <col min="1" max="3" width="27.83203125" customWidth="1"/>
    <col min="7" max="7" width="19.33203125" bestFit="1" customWidth="1"/>
    <col min="8" max="8" width="13.1640625" bestFit="1" customWidth="1"/>
  </cols>
  <sheetData>
    <row r="1" spans="1:8" ht="24" customHeight="1">
      <c r="A1" s="1"/>
      <c r="B1" s="61"/>
      <c r="C1" s="1"/>
      <c r="D1" s="1"/>
      <c r="E1" s="1"/>
      <c r="F1" s="1"/>
      <c r="G1" s="66"/>
      <c r="H1" s="67"/>
    </row>
    <row r="2" spans="1:8" ht="24" customHeight="1">
      <c r="A2" s="1" t="s">
        <v>57</v>
      </c>
      <c r="B2" s="61"/>
      <c r="C2" s="1"/>
      <c r="D2" s="1"/>
      <c r="E2" s="1"/>
      <c r="F2" s="1"/>
      <c r="G2" s="66"/>
      <c r="H2" s="67"/>
    </row>
    <row r="3" spans="1:8" ht="24" customHeight="1">
      <c r="A3" s="1"/>
      <c r="B3" s="61"/>
      <c r="C3" s="1"/>
      <c r="D3" s="1"/>
      <c r="E3" s="1"/>
      <c r="F3" s="1"/>
      <c r="G3" s="66"/>
      <c r="H3" s="67"/>
    </row>
    <row r="4" spans="1:8" ht="24" customHeight="1">
      <c r="A4" s="1" t="s">
        <v>40</v>
      </c>
      <c r="B4" s="62">
        <v>139372.88369290889</v>
      </c>
      <c r="C4" s="61" t="s">
        <v>41</v>
      </c>
      <c r="D4" s="1"/>
      <c r="E4" s="1"/>
      <c r="F4" s="1"/>
      <c r="G4" s="66"/>
      <c r="H4" s="75"/>
    </row>
    <row r="5" spans="1:8" ht="24" customHeight="1">
      <c r="A5" s="1"/>
      <c r="B5" s="62"/>
      <c r="C5" s="61"/>
      <c r="D5" s="1"/>
      <c r="E5" s="1"/>
      <c r="F5" s="1"/>
      <c r="G5" s="66"/>
      <c r="H5" s="75"/>
    </row>
    <row r="6" spans="1:8" ht="24" customHeight="1">
      <c r="A6" s="1" t="s">
        <v>42</v>
      </c>
      <c r="B6" s="62">
        <v>320247.89179886261</v>
      </c>
      <c r="C6" s="61" t="s">
        <v>41</v>
      </c>
      <c r="D6" s="1"/>
      <c r="E6" s="1"/>
      <c r="F6" s="1"/>
      <c r="G6" s="66"/>
      <c r="H6" s="67"/>
    </row>
    <row r="7" spans="1:8" ht="24" customHeight="1">
      <c r="A7" s="1"/>
      <c r="B7" s="61"/>
      <c r="C7" s="61"/>
      <c r="D7" s="1"/>
      <c r="E7" s="1"/>
      <c r="F7" s="1"/>
      <c r="G7" s="66"/>
      <c r="H7" s="66"/>
    </row>
    <row r="8" spans="1:8" ht="24" customHeight="1">
      <c r="A8" s="1"/>
      <c r="B8" s="61"/>
      <c r="C8" s="61"/>
      <c r="D8" s="1"/>
      <c r="E8" s="1"/>
      <c r="F8" s="1"/>
      <c r="G8" s="66"/>
      <c r="H8" s="67"/>
    </row>
    <row r="9" spans="1:8" ht="24" customHeight="1">
      <c r="A9" s="46" t="s">
        <v>89</v>
      </c>
      <c r="B9" s="63"/>
      <c r="C9" s="78"/>
      <c r="D9" s="47"/>
      <c r="E9" s="19"/>
      <c r="F9" s="19"/>
      <c r="G9" s="66"/>
      <c r="H9" s="67"/>
    </row>
    <row r="10" spans="1:8" ht="24" customHeight="1">
      <c r="A10" s="47" t="s">
        <v>90</v>
      </c>
      <c r="B10" s="71"/>
      <c r="C10" s="79"/>
      <c r="D10" s="47"/>
      <c r="E10" s="19"/>
      <c r="F10" s="19"/>
      <c r="G10" s="66"/>
      <c r="H10" s="67"/>
    </row>
    <row r="11" spans="1:8" ht="24" customHeight="1">
      <c r="A11" s="58" t="s">
        <v>91</v>
      </c>
      <c r="B11" s="59"/>
      <c r="C11" s="60"/>
      <c r="D11" s="47"/>
      <c r="E11" s="19"/>
      <c r="F11" s="19"/>
      <c r="G11" s="66"/>
      <c r="H11" s="67"/>
    </row>
    <row r="12" spans="1:8" ht="24" customHeight="1">
      <c r="A12" s="1"/>
      <c r="B12" s="61"/>
      <c r="C12" s="61"/>
      <c r="D12" s="1"/>
      <c r="E12" s="1"/>
      <c r="F12" s="1"/>
      <c r="G12" s="66"/>
      <c r="H12" s="67"/>
    </row>
    <row r="13" spans="1:8" ht="24" customHeight="1">
      <c r="A13" s="1"/>
      <c r="B13" s="61"/>
      <c r="C13" s="80" t="s">
        <v>43</v>
      </c>
      <c r="D13" s="1"/>
      <c r="E13" s="1"/>
      <c r="F13" s="1"/>
      <c r="G13" s="66"/>
      <c r="H13" s="67"/>
    </row>
    <row r="14" spans="1:8" ht="24" customHeight="1">
      <c r="A14" s="48"/>
      <c r="B14" s="64" t="s">
        <v>10</v>
      </c>
      <c r="C14" s="64" t="s">
        <v>44</v>
      </c>
      <c r="D14" s="1"/>
      <c r="E14" s="1"/>
      <c r="F14" s="1"/>
      <c r="G14" s="68"/>
      <c r="H14" s="67"/>
    </row>
    <row r="15" spans="1:8" ht="24" customHeight="1">
      <c r="A15" s="49" t="s">
        <v>45</v>
      </c>
      <c r="B15" s="81">
        <v>3733936272</v>
      </c>
      <c r="C15" s="82">
        <v>0.436</v>
      </c>
      <c r="D15" s="1"/>
      <c r="E15" s="1"/>
      <c r="F15" s="1"/>
      <c r="G15" s="69"/>
      <c r="H15" s="70"/>
    </row>
    <row r="16" spans="1:8" ht="24" customHeight="1">
      <c r="A16" s="49" t="s">
        <v>46</v>
      </c>
      <c r="B16" s="81">
        <v>3810781384</v>
      </c>
      <c r="C16" s="82">
        <v>0.44500000000000001</v>
      </c>
      <c r="D16" s="1"/>
      <c r="E16" s="1"/>
      <c r="F16" s="1"/>
      <c r="G16" s="69"/>
      <c r="H16" s="70"/>
    </row>
    <row r="17" spans="1:8" ht="24" customHeight="1">
      <c r="A17" s="49" t="s">
        <v>47</v>
      </c>
      <c r="B17" s="81">
        <v>166585046</v>
      </c>
      <c r="C17" s="82">
        <v>0.02</v>
      </c>
      <c r="D17" s="1"/>
      <c r="E17" s="1"/>
      <c r="F17" s="1"/>
      <c r="G17" s="69"/>
      <c r="H17" s="70"/>
    </row>
    <row r="18" spans="1:8" ht="24" customHeight="1">
      <c r="A18" s="49" t="s">
        <v>48</v>
      </c>
      <c r="B18" s="81">
        <v>401284158</v>
      </c>
      <c r="C18" s="82">
        <v>4.7E-2</v>
      </c>
      <c r="D18" s="1"/>
      <c r="E18" s="1"/>
      <c r="F18" s="1"/>
      <c r="G18" s="69"/>
      <c r="H18" s="70"/>
    </row>
    <row r="19" spans="1:8" ht="24" customHeight="1">
      <c r="A19" s="49" t="s">
        <v>70</v>
      </c>
      <c r="B19" s="81">
        <v>446998792</v>
      </c>
      <c r="C19" s="82">
        <v>5.2000000000000005E-2</v>
      </c>
      <c r="D19" s="1"/>
      <c r="E19" s="1"/>
      <c r="F19" s="1"/>
      <c r="G19" s="69"/>
      <c r="H19" s="70"/>
    </row>
    <row r="20" spans="1:8" ht="24" customHeight="1">
      <c r="A20" s="49" t="s">
        <v>49</v>
      </c>
      <c r="B20" s="81">
        <v>8559585652</v>
      </c>
      <c r="C20" s="82">
        <v>1</v>
      </c>
      <c r="D20" s="1"/>
      <c r="E20" s="1"/>
      <c r="F20" s="1"/>
      <c r="G20" s="69"/>
      <c r="H20" s="67"/>
    </row>
    <row r="21" spans="1:8" ht="17.25">
      <c r="A21" s="1"/>
      <c r="B21" s="61"/>
      <c r="C21" s="57"/>
      <c r="D21" s="1"/>
      <c r="E21" s="1"/>
      <c r="F21" s="1"/>
      <c r="G21" s="1"/>
      <c r="H21" s="56"/>
    </row>
    <row r="22" spans="1:8" ht="17.25">
      <c r="A22" s="1"/>
      <c r="B22" s="61"/>
      <c r="C22" s="1"/>
      <c r="D22" s="1"/>
      <c r="E22" s="1"/>
      <c r="F22" s="1"/>
      <c r="G22" s="1"/>
      <c r="H22" s="56"/>
    </row>
  </sheetData>
  <phoneticPr fontId="10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予算の概要</vt:lpstr>
      <vt:lpstr>歳入　一般</vt:lpstr>
      <vt:lpstr>歳出　一般</vt:lpstr>
      <vt:lpstr>特別会計 </vt:lpstr>
      <vt:lpstr>市税</vt:lpstr>
      <vt:lpstr>'歳出　一般'!Print_Area</vt:lpstr>
      <vt:lpstr>'歳入　一般'!Print_Area</vt:lpstr>
      <vt:lpstr>市税!Print_Area</vt:lpstr>
      <vt:lpstr>'特別会計 '!Print_Area</vt:lpstr>
      <vt:lpstr>予算の概要!Print_Area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津島市役所</dc:creator>
  <cp:lastModifiedBy> </cp:lastModifiedBy>
  <cp:lastPrinted>2020-05-25T02:48:07Z</cp:lastPrinted>
  <dcterms:created xsi:type="dcterms:W3CDTF">2000-04-26T00:30:16Z</dcterms:created>
  <dcterms:modified xsi:type="dcterms:W3CDTF">2022-07-11T00:30:51Z</dcterms:modified>
</cp:coreProperties>
</file>